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5312" windowHeight="7236"/>
  </bookViews>
  <sheets>
    <sheet name="Chart of Accounts" sheetId="5" r:id="rId1"/>
    <sheet name="Revenue" sheetId="2" r:id="rId2"/>
    <sheet name="Shelter Services Expenses" sheetId="4" r:id="rId3"/>
    <sheet name="Support Group Expenses" sheetId="1" r:id="rId4"/>
    <sheet name="Fundraising" sheetId="8" r:id="rId5"/>
    <sheet name="Administration Expenses" sheetId="6" r:id="rId6"/>
    <sheet name="Shared Expenses" sheetId="7" r:id="rId7"/>
    <sheet name="Previous Year" sheetId="9" r:id="rId8"/>
  </sheets>
  <definedNames>
    <definedName name="_xlnm.Print_Titles" localSheetId="1">Revenue!$B:$B,Revenue!$3:$3</definedName>
  </definedNames>
  <calcPr calcId="125725"/>
</workbook>
</file>

<file path=xl/calcChain.xml><?xml version="1.0" encoding="utf-8"?>
<calcChain xmlns="http://schemas.openxmlformats.org/spreadsheetml/2006/main">
  <c r="B20" i="1"/>
  <c r="B20" i="8"/>
  <c r="B20" i="6"/>
  <c r="B20" i="7"/>
  <c r="B20" i="9"/>
  <c r="B20" i="4"/>
  <c r="B12" i="9"/>
  <c r="B13" i="1" l="1"/>
</calcChain>
</file>

<file path=xl/sharedStrings.xml><?xml version="1.0" encoding="utf-8"?>
<sst xmlns="http://schemas.openxmlformats.org/spreadsheetml/2006/main" count="169" uniqueCount="39">
  <si>
    <t>Accounting</t>
  </si>
  <si>
    <t>Bank charges</t>
  </si>
  <si>
    <t>Building expenses</t>
  </si>
  <si>
    <t>Clients, direct assistance to</t>
  </si>
  <si>
    <t>Conferences and meeting</t>
  </si>
  <si>
    <t>Depreciation</t>
  </si>
  <si>
    <t>Dues and subscriptions</t>
  </si>
  <si>
    <t>Equipment rental/maint.</t>
  </si>
  <si>
    <t>Insurance</t>
  </si>
  <si>
    <t>Interest</t>
  </si>
  <si>
    <t>Other professional fees</t>
  </si>
  <si>
    <t>Postage and delivery</t>
  </si>
  <si>
    <t>Printing and copying</t>
  </si>
  <si>
    <t>Supplies</t>
  </si>
  <si>
    <t>Telephone</t>
  </si>
  <si>
    <t>Travel</t>
  </si>
  <si>
    <t>Utilities</t>
  </si>
  <si>
    <t xml:space="preserve">Training </t>
  </si>
  <si>
    <t>Chart Of Accounts</t>
  </si>
  <si>
    <t>Shelter Services</t>
  </si>
  <si>
    <t>Support Groups</t>
  </si>
  <si>
    <t xml:space="preserve">Administration </t>
  </si>
  <si>
    <t xml:space="preserve">Shared Cost Pool </t>
  </si>
  <si>
    <t>Domestic Violence Intervention &amp; Prevention Agency</t>
  </si>
  <si>
    <t>Released from restriction</t>
  </si>
  <si>
    <t>Fundraising</t>
  </si>
  <si>
    <t>Administration</t>
  </si>
  <si>
    <t>Contributions</t>
  </si>
  <si>
    <t xml:space="preserve">Human Services Agencey ( gov't) </t>
  </si>
  <si>
    <t>Department of Public Health</t>
  </si>
  <si>
    <t>Interest and Dividends</t>
  </si>
  <si>
    <t>Foundation Grants</t>
  </si>
  <si>
    <t>Fundraising Events</t>
  </si>
  <si>
    <t>Previous Fiscal Year</t>
  </si>
  <si>
    <t>Salaries</t>
  </si>
  <si>
    <t xml:space="preserve">Fringe </t>
  </si>
  <si>
    <t>Expense</t>
  </si>
  <si>
    <t>Income</t>
  </si>
  <si>
    <t>Total Expenses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</si>
</sst>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1" fontId="3" fillId="0" borderId="0" xfId="0" applyNumberFormat="1" applyFont="1"/>
    <xf numFmtId="41" fontId="3" fillId="0" borderId="0" xfId="0" applyNumberFormat="1" applyFont="1" applyBorder="1"/>
    <xf numFmtId="41" fontId="3" fillId="0" borderId="0" xfId="0" applyNumberFormat="1" applyFont="1" applyFill="1" applyBorder="1"/>
    <xf numFmtId="0" fontId="0" fillId="0" borderId="0" xfId="0" applyBorder="1"/>
    <xf numFmtId="0" fontId="3" fillId="0" borderId="0" xfId="0" applyFont="1" applyBorder="1"/>
    <xf numFmtId="164" fontId="3" fillId="0" borderId="0" xfId="1" applyNumberFormat="1" applyFont="1" applyBorder="1"/>
    <xf numFmtId="41" fontId="4" fillId="0" borderId="0" xfId="0" applyNumberFormat="1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164" fontId="3" fillId="0" borderId="0" xfId="1" applyNumberFormat="1" applyFont="1" applyFill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41" fontId="3" fillId="0" borderId="0" xfId="1" applyNumberFormat="1" applyFont="1" applyBorder="1"/>
    <xf numFmtId="41" fontId="3" fillId="0" borderId="0" xfId="1" applyNumberFormat="1" applyFont="1" applyFill="1" applyBorder="1"/>
    <xf numFmtId="0" fontId="2" fillId="0" borderId="0" xfId="0" applyFont="1" applyAlignment="1">
      <alignment horizontal="left"/>
    </xf>
    <xf numFmtId="41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1" fontId="3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41" fontId="5" fillId="0" borderId="0" xfId="0" applyNumberFormat="1" applyFont="1" applyBorder="1"/>
    <xf numFmtId="41" fontId="5" fillId="0" borderId="0" xfId="0" applyNumberFormat="1" applyFont="1"/>
    <xf numFmtId="41" fontId="6" fillId="0" borderId="0" xfId="0" applyNumberFormat="1" applyFont="1"/>
    <xf numFmtId="41" fontId="6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A3" sqref="A3"/>
    </sheetView>
  </sheetViews>
  <sheetFormatPr defaultRowHeight="14.4"/>
  <cols>
    <col min="1" max="1" width="25.88671875" bestFit="1" customWidth="1"/>
    <col min="2" max="2" width="14.5546875" bestFit="1" customWidth="1"/>
    <col min="3" max="3" width="14.109375" bestFit="1" customWidth="1"/>
    <col min="4" max="4" width="13.5546875" bestFit="1" customWidth="1"/>
    <col min="5" max="5" width="11.109375" bestFit="1" customWidth="1"/>
    <col min="6" max="6" width="16.33203125" bestFit="1" customWidth="1"/>
  </cols>
  <sheetData>
    <row r="1" spans="1:7" s="8" customFormat="1">
      <c r="A1" s="7" t="s">
        <v>23</v>
      </c>
    </row>
    <row r="2" spans="1:7" s="8" customFormat="1">
      <c r="A2" s="14" t="s">
        <v>18</v>
      </c>
      <c r="B2" s="9"/>
      <c r="C2" s="9"/>
      <c r="D2" s="10"/>
      <c r="E2" s="10"/>
      <c r="F2" s="10"/>
      <c r="G2" s="11"/>
    </row>
    <row r="3" spans="1:7" s="8" customFormat="1">
      <c r="A3" s="17" t="s">
        <v>37</v>
      </c>
      <c r="B3" s="9"/>
      <c r="C3" s="9"/>
      <c r="D3" s="10"/>
      <c r="E3" s="10"/>
      <c r="F3" s="10"/>
      <c r="G3" s="11"/>
    </row>
    <row r="4" spans="1:7">
      <c r="A4" s="5" t="s">
        <v>27</v>
      </c>
      <c r="B4" s="2"/>
      <c r="D4" s="2"/>
      <c r="E4" s="2"/>
      <c r="F4" s="2"/>
      <c r="G4" s="2"/>
    </row>
    <row r="5" spans="1:7">
      <c r="A5" s="5" t="s">
        <v>32</v>
      </c>
      <c r="B5" s="2"/>
      <c r="D5" s="2"/>
      <c r="E5" s="2"/>
      <c r="F5" s="2"/>
      <c r="G5" s="2"/>
    </row>
    <row r="6" spans="1:7">
      <c r="A6" s="5" t="s">
        <v>31</v>
      </c>
      <c r="B6" s="2"/>
      <c r="D6" s="2"/>
      <c r="E6" s="2"/>
      <c r="F6" s="2"/>
      <c r="G6" s="2"/>
    </row>
    <row r="7" spans="1:7">
      <c r="A7" s="5" t="s">
        <v>28</v>
      </c>
      <c r="B7" s="2"/>
      <c r="D7" s="2"/>
      <c r="E7" s="2"/>
      <c r="F7" s="2"/>
      <c r="G7" s="2"/>
    </row>
    <row r="8" spans="1:7">
      <c r="A8" s="5" t="s">
        <v>29</v>
      </c>
      <c r="B8" s="2"/>
      <c r="D8" s="2"/>
      <c r="E8" s="2"/>
      <c r="F8" s="2"/>
      <c r="G8" s="2"/>
    </row>
    <row r="9" spans="1:7">
      <c r="A9" s="5" t="s">
        <v>30</v>
      </c>
      <c r="B9" s="2"/>
      <c r="D9" s="2"/>
      <c r="E9" s="2"/>
      <c r="F9" s="3"/>
      <c r="G9" s="3"/>
    </row>
    <row r="10" spans="1:7">
      <c r="A10" s="5" t="s">
        <v>24</v>
      </c>
      <c r="B10" s="2"/>
      <c r="D10" s="2"/>
      <c r="E10" s="2"/>
      <c r="F10" s="2"/>
      <c r="G10" s="2"/>
    </row>
    <row r="11" spans="1:7">
      <c r="B11" s="2"/>
      <c r="C11" s="2"/>
      <c r="D11" s="2"/>
      <c r="E11" s="2"/>
      <c r="F11" s="2"/>
      <c r="G11" s="2"/>
    </row>
    <row r="12" spans="1:7">
      <c r="A12" s="8" t="s">
        <v>36</v>
      </c>
      <c r="B12" s="2"/>
      <c r="C12" s="2"/>
      <c r="D12" s="2"/>
      <c r="E12" s="2"/>
      <c r="F12" s="2"/>
      <c r="G12" s="2"/>
    </row>
    <row r="13" spans="1:7">
      <c r="A13" s="1" t="s">
        <v>0</v>
      </c>
      <c r="B13" s="2"/>
      <c r="C13" s="2"/>
      <c r="D13" s="2"/>
      <c r="E13" s="2"/>
      <c r="F13" s="2"/>
      <c r="G13" s="2"/>
    </row>
    <row r="14" spans="1:7">
      <c r="A14" s="1" t="s">
        <v>1</v>
      </c>
      <c r="B14" s="2"/>
      <c r="C14" s="2"/>
      <c r="D14" s="2"/>
      <c r="E14" s="2"/>
      <c r="F14" s="2"/>
      <c r="G14" s="2"/>
    </row>
    <row r="15" spans="1:7">
      <c r="A15" s="1" t="s">
        <v>2</v>
      </c>
      <c r="B15" s="2"/>
      <c r="C15" s="2"/>
      <c r="D15" s="2"/>
      <c r="E15" s="2"/>
      <c r="F15" s="2"/>
      <c r="G15" s="2"/>
    </row>
    <row r="16" spans="1:7">
      <c r="A16" s="1" t="s">
        <v>3</v>
      </c>
      <c r="B16" s="2"/>
      <c r="C16" s="2"/>
      <c r="D16" s="2"/>
      <c r="E16" s="2"/>
      <c r="F16" s="2"/>
      <c r="G16" s="2"/>
    </row>
    <row r="17" spans="1:7">
      <c r="A17" s="1" t="s">
        <v>4</v>
      </c>
      <c r="B17" s="2"/>
      <c r="C17" s="2"/>
      <c r="D17" s="2"/>
      <c r="E17" s="2"/>
      <c r="F17" s="2"/>
      <c r="G17" s="2"/>
    </row>
    <row r="18" spans="1:7">
      <c r="A18" s="1" t="s">
        <v>5</v>
      </c>
      <c r="B18" s="2"/>
      <c r="C18" s="2"/>
      <c r="D18" s="2"/>
      <c r="E18" s="2"/>
      <c r="F18" s="2"/>
      <c r="G18" s="2"/>
    </row>
    <row r="19" spans="1:7">
      <c r="A19" s="1" t="s">
        <v>6</v>
      </c>
      <c r="B19" s="3"/>
      <c r="C19" s="3"/>
      <c r="D19" s="3"/>
      <c r="F19" s="3"/>
      <c r="G19" s="2"/>
    </row>
    <row r="20" spans="1:7">
      <c r="A20" s="1" t="s">
        <v>7</v>
      </c>
      <c r="B20" s="2"/>
      <c r="C20" s="2"/>
      <c r="D20" s="2"/>
      <c r="E20" s="2"/>
      <c r="F20" s="2"/>
      <c r="G20" s="2"/>
    </row>
    <row r="21" spans="1:7">
      <c r="A21" s="1" t="s">
        <v>8</v>
      </c>
      <c r="B21" s="2"/>
      <c r="C21" s="2"/>
      <c r="D21" s="2"/>
      <c r="E21" s="2"/>
      <c r="F21" s="2"/>
      <c r="G21" s="4"/>
    </row>
    <row r="22" spans="1:7">
      <c r="A22" s="1" t="s">
        <v>9</v>
      </c>
      <c r="B22" s="4"/>
      <c r="C22" s="4"/>
      <c r="D22" s="4"/>
      <c r="E22" s="4"/>
      <c r="F22" s="4"/>
      <c r="G22" s="4"/>
    </row>
    <row r="23" spans="1:7">
      <c r="A23" s="1" t="s">
        <v>10</v>
      </c>
    </row>
    <row r="24" spans="1:7">
      <c r="A24" s="1" t="s">
        <v>11</v>
      </c>
    </row>
    <row r="25" spans="1:7">
      <c r="A25" s="1" t="s">
        <v>12</v>
      </c>
    </row>
    <row r="26" spans="1:7">
      <c r="A26" s="1" t="s">
        <v>13</v>
      </c>
    </row>
    <row r="27" spans="1:7">
      <c r="A27" s="1" t="s">
        <v>14</v>
      </c>
    </row>
    <row r="28" spans="1:7">
      <c r="A28" s="1" t="s">
        <v>17</v>
      </c>
    </row>
    <row r="29" spans="1:7">
      <c r="A29" s="1" t="s">
        <v>15</v>
      </c>
    </row>
    <row r="30" spans="1:7">
      <c r="A30" s="2" t="s">
        <v>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19" sqref="B19"/>
    </sheetView>
  </sheetViews>
  <sheetFormatPr defaultRowHeight="14.4"/>
  <cols>
    <col min="1" max="1" width="28.5546875" customWidth="1"/>
    <col min="2" max="2" width="16" bestFit="1" customWidth="1"/>
    <col min="3" max="3" width="15.33203125" bestFit="1" customWidth="1"/>
    <col min="4" max="4" width="14.33203125" bestFit="1" customWidth="1"/>
    <col min="5" max="5" width="11.6640625" bestFit="1" customWidth="1"/>
  </cols>
  <sheetData>
    <row r="1" spans="1:5" s="8" customFormat="1">
      <c r="A1" s="7" t="s">
        <v>23</v>
      </c>
      <c r="B1" s="7"/>
      <c r="C1" s="7"/>
      <c r="D1" s="7"/>
      <c r="E1" s="7"/>
    </row>
    <row r="2" spans="1:5" s="8" customFormat="1">
      <c r="A2" s="13"/>
      <c r="B2" s="9" t="s">
        <v>19</v>
      </c>
      <c r="C2" s="9" t="s">
        <v>20</v>
      </c>
      <c r="D2" s="10" t="s">
        <v>26</v>
      </c>
      <c r="E2" s="10" t="s">
        <v>25</v>
      </c>
    </row>
    <row r="3" spans="1:5">
      <c r="A3" s="5" t="s">
        <v>27</v>
      </c>
      <c r="B3" s="2"/>
      <c r="C3" s="2"/>
      <c r="D3" s="3"/>
      <c r="E3" s="3">
        <v>80000</v>
      </c>
    </row>
    <row r="4" spans="1:5">
      <c r="A4" s="5" t="s">
        <v>32</v>
      </c>
      <c r="B4" s="15">
        <v>0</v>
      </c>
      <c r="C4" s="15">
        <v>0</v>
      </c>
      <c r="D4" s="16">
        <v>0</v>
      </c>
      <c r="E4" s="16">
        <v>135000</v>
      </c>
    </row>
    <row r="5" spans="1:5">
      <c r="A5" s="5" t="s">
        <v>31</v>
      </c>
      <c r="B5" s="15">
        <v>0</v>
      </c>
      <c r="C5" s="15">
        <v>0</v>
      </c>
      <c r="D5" s="16">
        <v>0</v>
      </c>
      <c r="E5" s="16">
        <v>125000</v>
      </c>
    </row>
    <row r="6" spans="1:5">
      <c r="A6" s="5" t="s">
        <v>28</v>
      </c>
      <c r="B6" s="15">
        <v>740009</v>
      </c>
      <c r="C6" s="15">
        <v>0</v>
      </c>
      <c r="D6" s="16">
        <v>0</v>
      </c>
      <c r="E6" s="16">
        <v>0</v>
      </c>
    </row>
    <row r="7" spans="1:5">
      <c r="A7" s="5" t="s">
        <v>29</v>
      </c>
      <c r="B7" s="15">
        <v>75000</v>
      </c>
      <c r="C7" s="15"/>
      <c r="D7" s="16"/>
      <c r="E7" s="16"/>
    </row>
    <row r="8" spans="1:5">
      <c r="A8" s="5" t="s">
        <v>30</v>
      </c>
      <c r="B8" s="15">
        <v>0</v>
      </c>
      <c r="C8" s="15">
        <v>0</v>
      </c>
      <c r="D8" s="16">
        <v>10000</v>
      </c>
      <c r="E8" s="16">
        <v>0</v>
      </c>
    </row>
    <row r="9" spans="1:5">
      <c r="A9" s="5" t="s">
        <v>24</v>
      </c>
      <c r="B9" s="15">
        <v>0</v>
      </c>
      <c r="C9" s="15">
        <v>445000</v>
      </c>
      <c r="D9" s="16">
        <v>0</v>
      </c>
      <c r="E9" s="16">
        <v>5000</v>
      </c>
    </row>
    <row r="10" spans="1:5">
      <c r="A10" s="2"/>
      <c r="B10" s="6"/>
      <c r="C10" s="6"/>
      <c r="D10" s="12"/>
      <c r="E10" s="12"/>
    </row>
    <row r="11" spans="1:5">
      <c r="A11" s="4"/>
      <c r="B11" s="4"/>
      <c r="C11" s="4"/>
      <c r="D11" s="4"/>
      <c r="E11" s="4"/>
    </row>
    <row r="12" spans="1:5">
      <c r="A12" s="4"/>
      <c r="B12" s="4"/>
      <c r="C12" s="4"/>
      <c r="D12" s="4"/>
      <c r="E12" s="4"/>
    </row>
    <row r="13" spans="1:5">
      <c r="A13" s="4"/>
      <c r="B13" s="4"/>
      <c r="C13" s="4"/>
      <c r="D13" s="4"/>
      <c r="E13" s="4"/>
    </row>
    <row r="14" spans="1:5">
      <c r="A14" s="4"/>
      <c r="B14" s="4"/>
      <c r="C14" s="4"/>
      <c r="D14" s="4"/>
      <c r="E14" s="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C21" sqref="C21"/>
    </sheetView>
  </sheetViews>
  <sheetFormatPr defaultRowHeight="13.2"/>
  <cols>
    <col min="1" max="1" width="25.88671875" style="23" bestFit="1" customWidth="1"/>
    <col min="2" max="2" width="13.44140625" style="23" customWidth="1"/>
    <col min="3" max="3" width="14.109375" style="23" bestFit="1" customWidth="1"/>
    <col min="4" max="4" width="13.5546875" style="23" bestFit="1" customWidth="1"/>
    <col min="5" max="5" width="11.109375" style="23" bestFit="1" customWidth="1"/>
    <col min="6" max="6" width="16.33203125" style="23" bestFit="1" customWidth="1"/>
    <col min="7" max="16384" width="8.88671875" style="23"/>
  </cols>
  <sheetData>
    <row r="1" spans="1:7" s="22" customFormat="1">
      <c r="A1" s="7" t="s">
        <v>23</v>
      </c>
    </row>
    <row r="2" spans="1:7" s="22" customFormat="1">
      <c r="A2" s="20" t="s">
        <v>19</v>
      </c>
      <c r="C2" s="9"/>
      <c r="D2" s="10"/>
      <c r="E2" s="10"/>
      <c r="F2" s="10"/>
      <c r="G2" s="11"/>
    </row>
    <row r="3" spans="1:7">
      <c r="A3" s="1" t="s">
        <v>0</v>
      </c>
      <c r="B3" s="2">
        <v>0</v>
      </c>
      <c r="C3" s="2"/>
      <c r="D3" s="2"/>
      <c r="E3" s="2"/>
      <c r="F3" s="2"/>
      <c r="G3" s="2"/>
    </row>
    <row r="4" spans="1:7">
      <c r="A4" s="1" t="s">
        <v>1</v>
      </c>
      <c r="B4" s="2">
        <v>0</v>
      </c>
      <c r="C4" s="2"/>
      <c r="D4" s="2"/>
      <c r="E4" s="2"/>
      <c r="F4" s="2"/>
      <c r="G4" s="2"/>
    </row>
    <row r="5" spans="1:7">
      <c r="A5" s="1" t="s">
        <v>2</v>
      </c>
      <c r="B5" s="2">
        <v>0</v>
      </c>
      <c r="C5" s="2"/>
      <c r="D5" s="2"/>
      <c r="E5" s="2"/>
      <c r="F5" s="2"/>
      <c r="G5" s="2"/>
    </row>
    <row r="6" spans="1:7">
      <c r="A6" s="1" t="s">
        <v>3</v>
      </c>
      <c r="B6" s="2">
        <v>200000</v>
      </c>
      <c r="C6" s="2"/>
      <c r="D6" s="2"/>
      <c r="E6" s="2"/>
      <c r="F6" s="2"/>
      <c r="G6" s="2"/>
    </row>
    <row r="7" spans="1:7">
      <c r="A7" s="1" t="s">
        <v>4</v>
      </c>
      <c r="B7" s="2">
        <v>1000</v>
      </c>
      <c r="C7" s="2"/>
      <c r="D7" s="2"/>
      <c r="E7" s="2"/>
      <c r="F7" s="2"/>
      <c r="G7" s="2"/>
    </row>
    <row r="8" spans="1:7">
      <c r="A8" s="1" t="s">
        <v>5</v>
      </c>
      <c r="B8" s="2">
        <v>0</v>
      </c>
      <c r="C8" s="2"/>
      <c r="D8" s="2"/>
      <c r="E8" s="2"/>
      <c r="F8" s="3"/>
      <c r="G8" s="3"/>
    </row>
    <row r="9" spans="1:7">
      <c r="A9" s="1" t="s">
        <v>6</v>
      </c>
      <c r="B9" s="2">
        <v>1000</v>
      </c>
      <c r="C9" s="2"/>
      <c r="D9" s="2"/>
      <c r="E9" s="2"/>
      <c r="F9" s="2"/>
      <c r="G9" s="2"/>
    </row>
    <row r="10" spans="1:7">
      <c r="A10" s="1" t="s">
        <v>7</v>
      </c>
      <c r="B10" s="2">
        <v>0</v>
      </c>
      <c r="C10" s="2"/>
      <c r="D10" s="2"/>
      <c r="E10" s="2"/>
      <c r="F10" s="2"/>
      <c r="G10" s="2"/>
    </row>
    <row r="11" spans="1:7">
      <c r="A11" s="1" t="s">
        <v>8</v>
      </c>
      <c r="B11" s="2">
        <v>0</v>
      </c>
      <c r="C11" s="2"/>
      <c r="D11" s="2"/>
      <c r="E11" s="2"/>
      <c r="F11" s="2"/>
      <c r="G11" s="2"/>
    </row>
    <row r="12" spans="1:7">
      <c r="A12" s="1" t="s">
        <v>9</v>
      </c>
      <c r="B12" s="2">
        <v>0</v>
      </c>
      <c r="C12" s="2"/>
      <c r="D12" s="2"/>
      <c r="E12" s="2"/>
      <c r="F12" s="2"/>
      <c r="G12" s="2"/>
    </row>
    <row r="13" spans="1:7">
      <c r="A13" s="1" t="s">
        <v>10</v>
      </c>
      <c r="B13" s="2">
        <v>20000</v>
      </c>
      <c r="C13" s="2"/>
      <c r="D13" s="2"/>
      <c r="E13" s="2"/>
      <c r="F13" s="2"/>
      <c r="G13" s="2"/>
    </row>
    <row r="14" spans="1:7">
      <c r="A14" s="1" t="s">
        <v>11</v>
      </c>
      <c r="B14" s="2">
        <v>0</v>
      </c>
      <c r="C14" s="2"/>
      <c r="D14" s="2"/>
      <c r="E14" s="2"/>
      <c r="F14" s="2"/>
      <c r="G14" s="2"/>
    </row>
    <row r="15" spans="1:7">
      <c r="A15" s="1" t="s">
        <v>12</v>
      </c>
      <c r="B15" s="2">
        <v>1000</v>
      </c>
      <c r="C15" s="2"/>
      <c r="D15" s="2"/>
      <c r="E15" s="2"/>
      <c r="F15" s="2"/>
      <c r="G15" s="2"/>
    </row>
    <row r="16" spans="1:7">
      <c r="A16" s="1" t="s">
        <v>13</v>
      </c>
      <c r="B16" s="2">
        <v>15000</v>
      </c>
      <c r="C16" s="2"/>
      <c r="D16" s="2"/>
      <c r="E16" s="2"/>
      <c r="F16" s="2"/>
      <c r="G16" s="2"/>
    </row>
    <row r="17" spans="1:7">
      <c r="A17" s="1" t="s">
        <v>14</v>
      </c>
      <c r="B17" s="2">
        <v>0</v>
      </c>
      <c r="C17" s="2"/>
      <c r="D17" s="2"/>
      <c r="E17" s="2"/>
      <c r="F17" s="2"/>
      <c r="G17" s="2"/>
    </row>
    <row r="18" spans="1:7">
      <c r="A18" s="1" t="s">
        <v>15</v>
      </c>
      <c r="B18" s="2">
        <v>3750</v>
      </c>
      <c r="C18" s="2"/>
      <c r="D18" s="2"/>
      <c r="E18" s="2"/>
      <c r="F18" s="2"/>
      <c r="G18" s="2"/>
    </row>
    <row r="19" spans="1:7">
      <c r="A19" s="21" t="s">
        <v>16</v>
      </c>
      <c r="B19" s="21">
        <v>0</v>
      </c>
      <c r="C19" s="2"/>
      <c r="D19" s="2"/>
      <c r="E19" s="2"/>
      <c r="F19" s="2"/>
      <c r="G19" s="24"/>
    </row>
    <row r="20" spans="1:7">
      <c r="A20" s="22" t="s">
        <v>38</v>
      </c>
      <c r="B20" s="25">
        <f>SUM(B3:B19)</f>
        <v>241750</v>
      </c>
      <c r="C20" s="24"/>
      <c r="D20" s="24"/>
      <c r="E20" s="24"/>
      <c r="F20" s="24"/>
      <c r="G20" s="2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21" sqref="C21"/>
    </sheetView>
  </sheetViews>
  <sheetFormatPr defaultRowHeight="13.2"/>
  <cols>
    <col min="1" max="1" width="25.88671875" style="23" bestFit="1" customWidth="1"/>
    <col min="2" max="2" width="13.44140625" style="23" customWidth="1"/>
    <col min="3" max="16384" width="8.88671875" style="23"/>
  </cols>
  <sheetData>
    <row r="1" spans="1:3" s="22" customFormat="1">
      <c r="A1" s="7" t="s">
        <v>23</v>
      </c>
    </row>
    <row r="2" spans="1:3" s="22" customFormat="1">
      <c r="A2" s="20" t="s">
        <v>20</v>
      </c>
      <c r="C2" s="11"/>
    </row>
    <row r="3" spans="1:3">
      <c r="A3" s="1" t="s">
        <v>0</v>
      </c>
      <c r="B3" s="2">
        <v>0</v>
      </c>
      <c r="C3" s="2"/>
    </row>
    <row r="4" spans="1:3">
      <c r="A4" s="1" t="s">
        <v>1</v>
      </c>
      <c r="B4" s="2">
        <v>0</v>
      </c>
      <c r="C4" s="2"/>
    </row>
    <row r="5" spans="1:3">
      <c r="A5" s="1" t="s">
        <v>2</v>
      </c>
      <c r="B5" s="2">
        <v>0</v>
      </c>
      <c r="C5" s="2"/>
    </row>
    <row r="6" spans="1:3">
      <c r="A6" s="1" t="s">
        <v>3</v>
      </c>
      <c r="B6" s="2">
        <v>0</v>
      </c>
      <c r="C6" s="2"/>
    </row>
    <row r="7" spans="1:3">
      <c r="A7" s="1" t="s">
        <v>4</v>
      </c>
      <c r="B7" s="2">
        <v>10000</v>
      </c>
      <c r="C7" s="2"/>
    </row>
    <row r="8" spans="1:3">
      <c r="A8" s="1" t="s">
        <v>5</v>
      </c>
      <c r="B8" s="2">
        <v>0</v>
      </c>
      <c r="C8" s="3"/>
    </row>
    <row r="9" spans="1:3">
      <c r="A9" s="1" t="s">
        <v>6</v>
      </c>
      <c r="B9" s="2">
        <v>2300</v>
      </c>
      <c r="C9" s="2"/>
    </row>
    <row r="10" spans="1:3">
      <c r="A10" s="1" t="s">
        <v>7</v>
      </c>
      <c r="B10" s="2">
        <v>0</v>
      </c>
      <c r="C10" s="2"/>
    </row>
    <row r="11" spans="1:3">
      <c r="A11" s="1" t="s">
        <v>8</v>
      </c>
      <c r="B11" s="2">
        <v>0</v>
      </c>
      <c r="C11" s="2"/>
    </row>
    <row r="12" spans="1:3">
      <c r="A12" s="1" t="s">
        <v>9</v>
      </c>
      <c r="B12" s="2">
        <v>0</v>
      </c>
      <c r="C12" s="2"/>
    </row>
    <row r="13" spans="1:3">
      <c r="A13" s="1" t="s">
        <v>10</v>
      </c>
      <c r="B13" s="2">
        <f>87000-75000</f>
        <v>12000</v>
      </c>
      <c r="C13" s="2"/>
    </row>
    <row r="14" spans="1:3">
      <c r="A14" s="1" t="s">
        <v>11</v>
      </c>
      <c r="B14" s="2">
        <v>0</v>
      </c>
      <c r="C14" s="2"/>
    </row>
    <row r="15" spans="1:3">
      <c r="A15" s="1" t="s">
        <v>12</v>
      </c>
      <c r="B15" s="2">
        <v>5000</v>
      </c>
      <c r="C15" s="2"/>
    </row>
    <row r="16" spans="1:3">
      <c r="A16" s="1" t="s">
        <v>13</v>
      </c>
      <c r="B16" s="2">
        <v>10000</v>
      </c>
      <c r="C16" s="2"/>
    </row>
    <row r="17" spans="1:3">
      <c r="A17" s="1" t="s">
        <v>14</v>
      </c>
      <c r="B17" s="2">
        <v>0</v>
      </c>
      <c r="C17" s="2"/>
    </row>
    <row r="18" spans="1:3">
      <c r="A18" s="1" t="s">
        <v>15</v>
      </c>
      <c r="B18" s="2">
        <v>15000</v>
      </c>
      <c r="C18" s="2"/>
    </row>
    <row r="19" spans="1:3">
      <c r="A19" s="21" t="s">
        <v>16</v>
      </c>
      <c r="B19" s="21">
        <v>0</v>
      </c>
      <c r="C19" s="24"/>
    </row>
    <row r="20" spans="1:3">
      <c r="A20" s="22" t="s">
        <v>38</v>
      </c>
      <c r="B20" s="25">
        <f>SUM(B3:B19)</f>
        <v>54300</v>
      </c>
      <c r="C20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C21" sqref="C21"/>
    </sheetView>
  </sheetViews>
  <sheetFormatPr defaultRowHeight="13.2"/>
  <cols>
    <col min="1" max="1" width="25" style="23" customWidth="1"/>
    <col min="2" max="2" width="13.44140625" style="23" customWidth="1"/>
    <col min="3" max="16384" width="8.88671875" style="23"/>
  </cols>
  <sheetData>
    <row r="1" spans="1:2">
      <c r="A1" s="7" t="s">
        <v>23</v>
      </c>
      <c r="B1" s="22"/>
    </row>
    <row r="2" spans="1:2">
      <c r="A2" s="19" t="s">
        <v>25</v>
      </c>
    </row>
    <row r="3" spans="1:2">
      <c r="A3" s="1" t="s">
        <v>0</v>
      </c>
      <c r="B3" s="2"/>
    </row>
    <row r="4" spans="1:2">
      <c r="A4" s="1" t="s">
        <v>1</v>
      </c>
      <c r="B4" s="2"/>
    </row>
    <row r="5" spans="1:2">
      <c r="A5" s="1" t="s">
        <v>2</v>
      </c>
      <c r="B5" s="2"/>
    </row>
    <row r="6" spans="1:2">
      <c r="A6" s="1" t="s">
        <v>3</v>
      </c>
      <c r="B6" s="2"/>
    </row>
    <row r="7" spans="1:2">
      <c r="A7" s="1" t="s">
        <v>4</v>
      </c>
      <c r="B7" s="2">
        <v>2000</v>
      </c>
    </row>
    <row r="8" spans="1:2">
      <c r="A8" s="1" t="s">
        <v>5</v>
      </c>
      <c r="B8" s="2"/>
    </row>
    <row r="9" spans="1:2">
      <c r="A9" s="1" t="s">
        <v>6</v>
      </c>
      <c r="B9" s="2">
        <v>250</v>
      </c>
    </row>
    <row r="10" spans="1:2">
      <c r="A10" s="1" t="s">
        <v>7</v>
      </c>
      <c r="B10" s="2"/>
    </row>
    <row r="11" spans="1:2">
      <c r="A11" s="1" t="s">
        <v>8</v>
      </c>
      <c r="B11" s="2"/>
    </row>
    <row r="12" spans="1:2">
      <c r="A12" s="1" t="s">
        <v>9</v>
      </c>
      <c r="B12" s="2"/>
    </row>
    <row r="13" spans="1:2">
      <c r="A13" s="1" t="s">
        <v>10</v>
      </c>
      <c r="B13" s="2"/>
    </row>
    <row r="14" spans="1:2">
      <c r="A14" s="1" t="s">
        <v>11</v>
      </c>
      <c r="B14" s="2">
        <v>4000</v>
      </c>
    </row>
    <row r="15" spans="1:2">
      <c r="A15" s="1" t="s">
        <v>12</v>
      </c>
      <c r="B15" s="2">
        <v>10000</v>
      </c>
    </row>
    <row r="16" spans="1:2">
      <c r="A16" s="1" t="s">
        <v>13</v>
      </c>
      <c r="B16" s="2">
        <v>2500</v>
      </c>
    </row>
    <row r="17" spans="1:2">
      <c r="A17" s="1" t="s">
        <v>14</v>
      </c>
      <c r="B17" s="2"/>
    </row>
    <row r="18" spans="1:2">
      <c r="A18" s="1" t="s">
        <v>15</v>
      </c>
      <c r="B18" s="2">
        <v>1000</v>
      </c>
    </row>
    <row r="19" spans="1:2">
      <c r="A19" s="21" t="s">
        <v>16</v>
      </c>
      <c r="B19" s="21"/>
    </row>
    <row r="20" spans="1:2">
      <c r="A20" s="22" t="s">
        <v>38</v>
      </c>
      <c r="B20" s="26">
        <f>SUM(B3:B19)</f>
        <v>19750</v>
      </c>
    </row>
    <row r="21" spans="1:2">
      <c r="B21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21" sqref="C21"/>
    </sheetView>
  </sheetViews>
  <sheetFormatPr defaultRowHeight="13.2"/>
  <cols>
    <col min="1" max="1" width="25.88671875" style="23" bestFit="1" customWidth="1"/>
    <col min="2" max="2" width="13.44140625" style="23" customWidth="1"/>
    <col min="3" max="16384" width="8.88671875" style="23"/>
  </cols>
  <sheetData>
    <row r="1" spans="1:3" s="22" customFormat="1">
      <c r="A1" s="7" t="s">
        <v>23</v>
      </c>
    </row>
    <row r="2" spans="1:3" s="22" customFormat="1">
      <c r="A2" s="19" t="s">
        <v>21</v>
      </c>
      <c r="C2" s="11"/>
    </row>
    <row r="3" spans="1:3">
      <c r="A3" s="1" t="s">
        <v>0</v>
      </c>
      <c r="B3" s="2">
        <v>17500</v>
      </c>
      <c r="C3" s="2"/>
    </row>
    <row r="4" spans="1:3">
      <c r="A4" s="1" t="s">
        <v>1</v>
      </c>
      <c r="B4" s="2">
        <v>5000</v>
      </c>
      <c r="C4" s="2"/>
    </row>
    <row r="5" spans="1:3">
      <c r="A5" s="1" t="s">
        <v>2</v>
      </c>
      <c r="B5" s="2">
        <v>0</v>
      </c>
      <c r="C5" s="2"/>
    </row>
    <row r="6" spans="1:3">
      <c r="A6" s="1" t="s">
        <v>3</v>
      </c>
      <c r="B6" s="2">
        <v>0</v>
      </c>
      <c r="C6" s="2"/>
    </row>
    <row r="7" spans="1:3">
      <c r="A7" s="1" t="s">
        <v>4</v>
      </c>
      <c r="B7" s="2">
        <v>2500</v>
      </c>
      <c r="C7" s="2"/>
    </row>
    <row r="8" spans="1:3">
      <c r="A8" s="1" t="s">
        <v>5</v>
      </c>
      <c r="B8" s="2">
        <v>0</v>
      </c>
      <c r="C8" s="3"/>
    </row>
    <row r="9" spans="1:3">
      <c r="A9" s="1" t="s">
        <v>6</v>
      </c>
      <c r="B9" s="2">
        <v>100</v>
      </c>
      <c r="C9" s="2"/>
    </row>
    <row r="10" spans="1:3">
      <c r="A10" s="1" t="s">
        <v>7</v>
      </c>
      <c r="B10" s="2">
        <v>0</v>
      </c>
      <c r="C10" s="2"/>
    </row>
    <row r="11" spans="1:3">
      <c r="A11" s="1" t="s">
        <v>8</v>
      </c>
      <c r="B11" s="2">
        <v>0</v>
      </c>
      <c r="C11" s="2"/>
    </row>
    <row r="12" spans="1:3">
      <c r="A12" s="1" t="s">
        <v>9</v>
      </c>
      <c r="B12" s="2">
        <v>0</v>
      </c>
      <c r="C12" s="2"/>
    </row>
    <row r="13" spans="1:3">
      <c r="A13" s="1" t="s">
        <v>10</v>
      </c>
      <c r="B13" s="2">
        <v>2500</v>
      </c>
      <c r="C13" s="2"/>
    </row>
    <row r="14" spans="1:3">
      <c r="A14" s="1" t="s">
        <v>11</v>
      </c>
      <c r="B14" s="2">
        <v>0</v>
      </c>
      <c r="C14" s="2"/>
    </row>
    <row r="15" spans="1:3">
      <c r="A15" s="1" t="s">
        <v>12</v>
      </c>
      <c r="B15" s="2">
        <v>0</v>
      </c>
      <c r="C15" s="2"/>
    </row>
    <row r="16" spans="1:3">
      <c r="A16" s="1" t="s">
        <v>13</v>
      </c>
      <c r="B16" s="2">
        <v>0</v>
      </c>
      <c r="C16" s="2"/>
    </row>
    <row r="17" spans="1:3">
      <c r="A17" s="1" t="s">
        <v>14</v>
      </c>
      <c r="B17" s="2">
        <v>0</v>
      </c>
      <c r="C17" s="2"/>
    </row>
    <row r="18" spans="1:3">
      <c r="A18" s="1" t="s">
        <v>15</v>
      </c>
      <c r="B18" s="2">
        <v>500</v>
      </c>
      <c r="C18" s="2"/>
    </row>
    <row r="19" spans="1:3">
      <c r="A19" s="21" t="s">
        <v>16</v>
      </c>
      <c r="B19" s="21">
        <v>0</v>
      </c>
      <c r="C19" s="24"/>
    </row>
    <row r="20" spans="1:3">
      <c r="A20" s="22" t="s">
        <v>38</v>
      </c>
      <c r="B20" s="25">
        <f>SUM(B3:B19)</f>
        <v>28100</v>
      </c>
      <c r="C20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21" sqref="C21"/>
    </sheetView>
  </sheetViews>
  <sheetFormatPr defaultRowHeight="13.2"/>
  <cols>
    <col min="1" max="1" width="25.88671875" style="23" bestFit="1" customWidth="1"/>
    <col min="2" max="2" width="13.44140625" style="23" customWidth="1"/>
    <col min="3" max="16384" width="8.88671875" style="23"/>
  </cols>
  <sheetData>
    <row r="1" spans="1:3" s="22" customFormat="1">
      <c r="A1" s="7" t="s">
        <v>23</v>
      </c>
    </row>
    <row r="2" spans="1:3" s="22" customFormat="1">
      <c r="A2" s="19" t="s">
        <v>22</v>
      </c>
      <c r="C2" s="11"/>
    </row>
    <row r="3" spans="1:3">
      <c r="A3" s="1" t="s">
        <v>0</v>
      </c>
      <c r="B3" s="2">
        <v>0</v>
      </c>
      <c r="C3" s="2"/>
    </row>
    <row r="4" spans="1:3">
      <c r="A4" s="1" t="s">
        <v>1</v>
      </c>
      <c r="B4" s="2">
        <v>0</v>
      </c>
      <c r="C4" s="2"/>
    </row>
    <row r="5" spans="1:3">
      <c r="A5" s="1" t="s">
        <v>2</v>
      </c>
      <c r="B5" s="2">
        <v>27500</v>
      </c>
      <c r="C5" s="2"/>
    </row>
    <row r="6" spans="1:3">
      <c r="A6" s="1" t="s">
        <v>3</v>
      </c>
      <c r="B6" s="2">
        <v>0</v>
      </c>
      <c r="C6" s="2"/>
    </row>
    <row r="7" spans="1:3">
      <c r="A7" s="1" t="s">
        <v>4</v>
      </c>
      <c r="B7" s="2">
        <v>2000</v>
      </c>
      <c r="C7" s="2"/>
    </row>
    <row r="8" spans="1:3">
      <c r="A8" s="1" t="s">
        <v>5</v>
      </c>
      <c r="B8" s="3">
        <v>38897</v>
      </c>
      <c r="C8" s="3"/>
    </row>
    <row r="9" spans="1:3">
      <c r="A9" s="1" t="s">
        <v>6</v>
      </c>
      <c r="B9" s="2">
        <v>0</v>
      </c>
      <c r="C9" s="2"/>
    </row>
    <row r="10" spans="1:3">
      <c r="A10" s="1" t="s">
        <v>7</v>
      </c>
      <c r="B10" s="2">
        <v>3200</v>
      </c>
      <c r="C10" s="2"/>
    </row>
    <row r="11" spans="1:3">
      <c r="A11" s="1" t="s">
        <v>8</v>
      </c>
      <c r="B11" s="2">
        <v>29000</v>
      </c>
      <c r="C11" s="2"/>
    </row>
    <row r="12" spans="1:3">
      <c r="A12" s="1" t="s">
        <v>9</v>
      </c>
      <c r="B12" s="2">
        <v>8016.3485357005038</v>
      </c>
      <c r="C12" s="2"/>
    </row>
    <row r="13" spans="1:3">
      <c r="A13" s="1" t="s">
        <v>10</v>
      </c>
      <c r="B13" s="2">
        <v>5000</v>
      </c>
      <c r="C13" s="2"/>
    </row>
    <row r="14" spans="1:3">
      <c r="A14" s="1" t="s">
        <v>11</v>
      </c>
      <c r="B14" s="2">
        <v>8000</v>
      </c>
      <c r="C14" s="2"/>
    </row>
    <row r="15" spans="1:3">
      <c r="A15" s="1" t="s">
        <v>12</v>
      </c>
      <c r="B15" s="2">
        <v>0</v>
      </c>
      <c r="C15" s="2"/>
    </row>
    <row r="16" spans="1:3">
      <c r="A16" s="1" t="s">
        <v>13</v>
      </c>
      <c r="B16" s="2">
        <v>24000</v>
      </c>
      <c r="C16" s="2"/>
    </row>
    <row r="17" spans="1:3">
      <c r="A17" s="1" t="s">
        <v>14</v>
      </c>
      <c r="B17" s="2">
        <v>36000</v>
      </c>
      <c r="C17" s="2"/>
    </row>
    <row r="18" spans="1:3">
      <c r="A18" s="1" t="s">
        <v>15</v>
      </c>
      <c r="B18" s="2">
        <v>0</v>
      </c>
      <c r="C18" s="2"/>
    </row>
    <row r="19" spans="1:3">
      <c r="A19" s="21" t="s">
        <v>16</v>
      </c>
      <c r="B19" s="21">
        <v>42500</v>
      </c>
      <c r="C19" s="24"/>
    </row>
    <row r="20" spans="1:3">
      <c r="A20" s="22" t="s">
        <v>38</v>
      </c>
      <c r="B20" s="25">
        <f>SUM(B3:B19)</f>
        <v>224113.3485357005</v>
      </c>
      <c r="C20" s="2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30"/>
  <sheetViews>
    <sheetView workbookViewId="0">
      <selection activeCell="C21" sqref="C21"/>
    </sheetView>
  </sheetViews>
  <sheetFormatPr defaultRowHeight="13.2"/>
  <cols>
    <col min="1" max="1" width="28.44140625" style="23" customWidth="1"/>
    <col min="2" max="2" width="13.44140625" style="27" customWidth="1"/>
    <col min="3" max="5" width="8.88671875" style="23"/>
    <col min="6" max="6" width="9.33203125" style="23" bestFit="1" customWidth="1"/>
    <col min="7" max="16384" width="8.88671875" style="23"/>
  </cols>
  <sheetData>
    <row r="1" spans="1:2">
      <c r="A1" s="7" t="s">
        <v>23</v>
      </c>
      <c r="B1" s="26"/>
    </row>
    <row r="2" spans="1:2">
      <c r="A2" s="18" t="s">
        <v>33</v>
      </c>
    </row>
    <row r="3" spans="1:2">
      <c r="A3" s="5" t="s">
        <v>27</v>
      </c>
      <c r="B3" s="27">
        <v>58000</v>
      </c>
    </row>
    <row r="4" spans="1:2">
      <c r="A4" s="5" t="s">
        <v>32</v>
      </c>
      <c r="B4" s="27">
        <v>125000</v>
      </c>
    </row>
    <row r="5" spans="1:2">
      <c r="A5" s="5" t="s">
        <v>31</v>
      </c>
      <c r="B5" s="27">
        <v>115000</v>
      </c>
    </row>
    <row r="6" spans="1:2">
      <c r="A6" s="5" t="s">
        <v>28</v>
      </c>
      <c r="B6" s="27">
        <v>695467</v>
      </c>
    </row>
    <row r="7" spans="1:2">
      <c r="A7" s="5" t="s">
        <v>29</v>
      </c>
      <c r="B7" s="27">
        <v>75000</v>
      </c>
    </row>
    <row r="8" spans="1:2">
      <c r="A8" s="5" t="s">
        <v>30</v>
      </c>
      <c r="B8" s="27">
        <v>5750</v>
      </c>
    </row>
    <row r="9" spans="1:2">
      <c r="A9" s="5" t="s">
        <v>24</v>
      </c>
      <c r="B9" s="27">
        <v>453000</v>
      </c>
    </row>
    <row r="10" spans="1:2">
      <c r="A10" s="5"/>
    </row>
    <row r="11" spans="1:2">
      <c r="A11" s="5" t="s">
        <v>34</v>
      </c>
      <c r="B11" s="27">
        <v>762440</v>
      </c>
    </row>
    <row r="12" spans="1:2">
      <c r="A12" s="5" t="s">
        <v>35</v>
      </c>
      <c r="B12" s="27">
        <f>B11*0.18</f>
        <v>137239.19999999998</v>
      </c>
    </row>
    <row r="14" spans="1:2">
      <c r="A14" s="1" t="s">
        <v>0</v>
      </c>
      <c r="B14" s="27">
        <v>15326</v>
      </c>
    </row>
    <row r="15" spans="1:2">
      <c r="A15" s="1" t="s">
        <v>1</v>
      </c>
      <c r="B15" s="27">
        <v>3755</v>
      </c>
    </row>
    <row r="16" spans="1:2">
      <c r="A16" s="1" t="s">
        <v>2</v>
      </c>
      <c r="B16" s="27">
        <v>22864</v>
      </c>
    </row>
    <row r="17" spans="1:2">
      <c r="A17" s="1" t="s">
        <v>3</v>
      </c>
      <c r="B17" s="27">
        <v>152000</v>
      </c>
    </row>
    <row r="18" spans="1:2">
      <c r="A18" s="1" t="s">
        <v>4</v>
      </c>
      <c r="B18" s="27">
        <v>17456</v>
      </c>
    </row>
    <row r="19" spans="1:2">
      <c r="A19" s="21" t="s">
        <v>5</v>
      </c>
      <c r="B19" s="28">
        <v>54682</v>
      </c>
    </row>
    <row r="20" spans="1:2">
      <c r="A20" s="7" t="s">
        <v>38</v>
      </c>
      <c r="B20" s="26">
        <f>SUM(B3:B19)</f>
        <v>2692979.2</v>
      </c>
    </row>
    <row r="21" spans="1:2">
      <c r="A21" s="1" t="s">
        <v>7</v>
      </c>
      <c r="B21" s="27">
        <v>3196</v>
      </c>
    </row>
    <row r="22" spans="1:2">
      <c r="A22" s="1" t="s">
        <v>8</v>
      </c>
      <c r="B22" s="27">
        <v>23450</v>
      </c>
    </row>
    <row r="23" spans="1:2">
      <c r="A23" s="1" t="s">
        <v>9</v>
      </c>
      <c r="B23" s="27">
        <v>8007</v>
      </c>
    </row>
    <row r="24" spans="1:2">
      <c r="A24" s="1" t="s">
        <v>10</v>
      </c>
      <c r="B24" s="27">
        <v>35257</v>
      </c>
    </row>
    <row r="25" spans="1:2">
      <c r="A25" s="1" t="s">
        <v>11</v>
      </c>
      <c r="B25" s="27">
        <v>11591</v>
      </c>
    </row>
    <row r="26" spans="1:2">
      <c r="A26" s="1" t="s">
        <v>12</v>
      </c>
      <c r="B26" s="27">
        <v>15222</v>
      </c>
    </row>
    <row r="27" spans="1:2">
      <c r="A27" s="1" t="s">
        <v>13</v>
      </c>
      <c r="B27" s="27">
        <v>49100</v>
      </c>
    </row>
    <row r="28" spans="1:2">
      <c r="A28" s="1" t="s">
        <v>14</v>
      </c>
      <c r="B28" s="27">
        <v>31800</v>
      </c>
    </row>
    <row r="29" spans="1:2">
      <c r="A29" s="1" t="s">
        <v>15</v>
      </c>
      <c r="B29" s="27">
        <v>20254</v>
      </c>
    </row>
    <row r="30" spans="1:2">
      <c r="A30" s="2" t="s">
        <v>16</v>
      </c>
      <c r="B30" s="27">
        <v>27889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 of Accounts</vt:lpstr>
      <vt:lpstr>Revenue</vt:lpstr>
      <vt:lpstr>Shelter Services Expenses</vt:lpstr>
      <vt:lpstr>Support Group Expenses</vt:lpstr>
      <vt:lpstr>Fundraising</vt:lpstr>
      <vt:lpstr>Administration Expenses</vt:lpstr>
      <vt:lpstr>Shared Expenses</vt:lpstr>
      <vt:lpstr>Previous Year</vt:lpstr>
      <vt:lpstr>Revenue!Print_Titles</vt:lpstr>
    </vt:vector>
  </TitlesOfParts>
  <Company>CompassPoint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sargor</dc:creator>
  <cp:lastModifiedBy>Shannon Ellis</cp:lastModifiedBy>
  <cp:lastPrinted>2013-07-26T18:56:25Z</cp:lastPrinted>
  <dcterms:created xsi:type="dcterms:W3CDTF">2013-07-17T00:35:00Z</dcterms:created>
  <dcterms:modified xsi:type="dcterms:W3CDTF">2013-09-19T22:28:00Z</dcterms:modified>
</cp:coreProperties>
</file>